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23040" windowHeight="119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<sst xmlns="http://schemas.openxmlformats.org/spreadsheetml/2006/main" count="94" uniqueCount="59">
  <si>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 xml:space="preserve">Acropora                                          </t>
  </si>
  <si>
    <t xml:space="preserve">Coralline on Dead coral                           </t>
  </si>
  <si>
    <t xml:space="preserve">Dead Coral                                        </t>
  </si>
  <si>
    <t xml:space="preserve">Filamentous Algae                                 </t>
  </si>
  <si>
    <t xml:space="preserve">Filamentous on Dead Coral                         </t>
  </si>
  <si>
    <t xml:space="preserve">Fungia                                            </t>
  </si>
  <si>
    <t xml:space="preserve">Galaxea                                           </t>
  </si>
  <si>
    <t xml:space="preserve">Invertebrate                                      </t>
  </si>
  <si>
    <t xml:space="preserve">Live Coral                                        </t>
  </si>
  <si>
    <t xml:space="preserve">Macroalgae                                        </t>
  </si>
  <si>
    <t xml:space="preserve">Merulina                                          </t>
  </si>
  <si>
    <t xml:space="preserve">Montipora                                         </t>
  </si>
  <si>
    <t xml:space="preserve">n/c                                               </t>
  </si>
  <si>
    <t xml:space="preserve">Pavona                                            </t>
  </si>
  <si>
    <t xml:space="preserve">Porites                                           </t>
  </si>
  <si>
    <t xml:space="preserve">Rock                                              </t>
  </si>
  <si>
    <t xml:space="preserve">Rubble                                            </t>
  </si>
  <si>
    <t xml:space="preserve">Sand                                              </t>
  </si>
  <si>
    <t xml:space="preserve">Soft Coral                                        </t>
  </si>
  <si>
    <t xml:space="preserve">Turbinaria                                        </t>
  </si>
  <si>
    <t xml:space="preserve">Macroalgae on Dead coral                          </t>
  </si>
  <si>
    <t>Total live</t>
  </si>
  <si>
    <t>Total dead</t>
  </si>
  <si>
    <t>Total algae</t>
  </si>
  <si>
    <t>Total other reef organisms</t>
  </si>
  <si>
    <t>Other</t>
  </si>
  <si>
    <t xml:space="preserve">Total </t>
  </si>
  <si>
    <t>%</t>
  </si>
  <si>
    <t xml:space="preserve">Coralline algae                                   </t>
  </si>
  <si>
    <t xml:space="preserve">Sand on Dead coral                                </t>
  </si>
  <si>
    <t>Total points</t>
  </si>
  <si>
    <t>Overview of  transects:</t>
  </si>
  <si>
    <t>Total Live</t>
  </si>
  <si>
    <t>Total Dead</t>
  </si>
  <si>
    <t>Total Algae</t>
  </si>
  <si>
    <t xml:space="preserve">Algae encrusting                                  </t>
  </si>
  <si>
    <t xml:space="preserve">Astreopora                                        </t>
  </si>
  <si>
    <t xml:space="preserve">Bleached Coral                                    </t>
  </si>
  <si>
    <t xml:space="preserve">Cyphastrea                                        </t>
  </si>
  <si>
    <t xml:space="preserve">Diploastrea heliopora                             </t>
  </si>
  <si>
    <t xml:space="preserve">Favites                                           </t>
  </si>
  <si>
    <t xml:space="preserve">Lobophyllia                                       </t>
  </si>
  <si>
    <t xml:space="preserve">Pocillopora                                       </t>
  </si>
  <si>
    <t>Rock</t>
  </si>
  <si>
    <t xml:space="preserve">Sediment                                          </t>
  </si>
  <si>
    <t xml:space="preserve">Stylophora                                        </t>
  </si>
  <si>
    <t xml:space="preserve">Symphyllia                                        </t>
  </si>
  <si>
    <t xml:space="preserve">Gardineroseris                                    </t>
  </si>
  <si>
    <t>Gau inside MPA</t>
  </si>
  <si>
    <t>Gau outside MPA</t>
  </si>
  <si>
    <t>Live Coral</t>
  </si>
  <si>
    <t xml:space="preserve">Transect Results: Gau Island, Outside MPA </t>
  </si>
  <si>
    <t xml:space="preserve">Transect Results: Gau Island, Inside MPA </t>
  </si>
  <si>
    <t>Inside MPA Results</t>
  </si>
  <si>
    <t>Outside MPA Results</t>
  </si>
  <si>
    <r>
      <t>Transect 2</t>
    </r>
    <r>
      <rPr>
        <sz val="10"/>
        <rFont val="Arial"/>
        <family val="2"/>
      </rPr>
      <t>:  Buoy A: S17.9453º E179.2565º Buoy B: S17.9452º E179.2563º</t>
    </r>
  </si>
  <si>
    <r>
      <t>Transect 4</t>
    </r>
    <r>
      <rPr>
        <sz val="10"/>
        <rFont val="Arial"/>
        <family val="2"/>
      </rPr>
      <t>:  Buoy A: S17.9383º E179.2709º Buoy B: S17.9385º E179.2010º</t>
    </r>
  </si>
  <si>
    <r>
      <t>Transect 3</t>
    </r>
    <r>
      <rPr>
        <sz val="10"/>
        <rFont val="Arial"/>
        <family val="2"/>
      </rPr>
      <t>:  Buoy A: S17.9398º E179.2682º Buoy B: S17.9395º E179.2682º</t>
    </r>
  </si>
  <si>
    <r>
      <t>Transect 1</t>
    </r>
    <r>
      <rPr>
        <sz val="10"/>
        <rFont val="Arial"/>
        <family val="2"/>
      </rPr>
      <t>:  Buoy A: S17.9436º E179.2578º Buoy B: S17.9437º E179.2580º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</si>
</sst>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5.57421875" style="0" customWidth="1"/>
    <col min="3" max="3" width="12.7109375" style="0" customWidth="1"/>
    <col min="4" max="4" width="13.421875" style="0" customWidth="1"/>
    <col min="5" max="5" width="12.00390625" style="0" customWidth="1"/>
    <col min="6" max="6" width="28.140625" style="0" customWidth="1"/>
    <col min="8" max="8" width="24.140625" style="0" customWidth="1"/>
  </cols>
  <sheetData>
    <row r="1" ht="15">
      <c r="A1" s="5" t="s">
        <v>52</v>
      </c>
    </row>
    <row r="2" spans="1:9" ht="12.75">
      <c r="A2" s="1"/>
      <c r="F2" s="6"/>
      <c r="G2" s="6"/>
      <c r="H2" s="6"/>
      <c r="I2" s="6"/>
    </row>
    <row r="3" spans="1:9" ht="15">
      <c r="A3" s="1" t="s">
        <v>58</v>
      </c>
      <c r="H3" s="7"/>
      <c r="I3" s="6"/>
    </row>
    <row r="4" spans="1:9" ht="12.75">
      <c r="A4" s="1" t="s">
        <v>55</v>
      </c>
      <c r="H4" s="6"/>
      <c r="I4" s="6"/>
    </row>
    <row r="7" spans="2:6" ht="12.75">
      <c r="B7" s="1" t="s">
        <v>48</v>
      </c>
      <c r="C7" s="1" t="s">
        <v>27</v>
      </c>
      <c r="F7" s="1"/>
    </row>
    <row r="8" spans="1:3" ht="12.75">
      <c r="A8" t="s">
        <v>0</v>
      </c>
      <c r="B8">
        <v>342</v>
      </c>
      <c r="C8" s="2">
        <f>B8/$B$46*100</f>
        <v>15</v>
      </c>
    </row>
    <row r="9" spans="1:3" ht="12.75">
      <c r="A9" t="s">
        <v>36</v>
      </c>
      <c r="B9">
        <v>1</v>
      </c>
      <c r="C9" s="2">
        <f aca="true" t="shared" si="0" ref="C9:C46">B9/$B$46*100</f>
        <v>0.043859649122807015</v>
      </c>
    </row>
    <row r="10" spans="1:3" ht="12.75">
      <c r="A10" t="s">
        <v>38</v>
      </c>
      <c r="B10">
        <v>2</v>
      </c>
      <c r="C10" s="2">
        <f t="shared" si="0"/>
        <v>0.08771929824561403</v>
      </c>
    </row>
    <row r="11" spans="1:3" ht="12.75">
      <c r="A11" t="s">
        <v>39</v>
      </c>
      <c r="B11">
        <v>13</v>
      </c>
      <c r="C11" s="2">
        <f t="shared" si="0"/>
        <v>0.5701754385964912</v>
      </c>
    </row>
    <row r="12" spans="1:3" ht="12.75">
      <c r="A12" t="s">
        <v>40</v>
      </c>
      <c r="B12">
        <v>3</v>
      </c>
      <c r="C12" s="2">
        <f t="shared" si="0"/>
        <v>0.13157894736842105</v>
      </c>
    </row>
    <row r="13" spans="1:3" ht="12.75">
      <c r="A13" t="s">
        <v>5</v>
      </c>
      <c r="B13">
        <v>2</v>
      </c>
      <c r="C13" s="2">
        <f t="shared" si="0"/>
        <v>0.08771929824561403</v>
      </c>
    </row>
    <row r="14" spans="1:3" ht="12.75">
      <c r="A14" t="s">
        <v>6</v>
      </c>
      <c r="B14">
        <v>4</v>
      </c>
      <c r="C14" s="2">
        <f t="shared" si="0"/>
        <v>0.17543859649122806</v>
      </c>
    </row>
    <row r="15" spans="1:3" ht="13.5" customHeight="1">
      <c r="A15" t="s">
        <v>41</v>
      </c>
      <c r="B15">
        <v>1</v>
      </c>
      <c r="C15" s="2">
        <f t="shared" si="0"/>
        <v>0.043859649122807015</v>
      </c>
    </row>
    <row r="16" spans="1:3" ht="13.5" customHeight="1">
      <c r="A16" t="s">
        <v>11</v>
      </c>
      <c r="B16">
        <v>4</v>
      </c>
      <c r="C16" s="2">
        <f t="shared" si="0"/>
        <v>0.17543859649122806</v>
      </c>
    </row>
    <row r="17" spans="1:3" ht="13.5" customHeight="1">
      <c r="A17" t="s">
        <v>13</v>
      </c>
      <c r="B17">
        <v>3</v>
      </c>
      <c r="C17" s="2">
        <f t="shared" si="0"/>
        <v>0.13157894736842105</v>
      </c>
    </row>
    <row r="18" spans="1:3" ht="13.5" customHeight="1">
      <c r="A18" t="s">
        <v>42</v>
      </c>
      <c r="B18">
        <v>60</v>
      </c>
      <c r="C18" s="2">
        <f t="shared" si="0"/>
        <v>2.631578947368421</v>
      </c>
    </row>
    <row r="19" spans="1:3" ht="13.5" customHeight="1">
      <c r="A19" t="s">
        <v>14</v>
      </c>
      <c r="B19">
        <v>14</v>
      </c>
      <c r="C19" s="2">
        <f t="shared" si="0"/>
        <v>0.6140350877192983</v>
      </c>
    </row>
    <row r="20" spans="1:3" ht="13.5" customHeight="1">
      <c r="A20" t="s">
        <v>45</v>
      </c>
      <c r="B20">
        <v>1</v>
      </c>
      <c r="C20" s="2">
        <f t="shared" si="0"/>
        <v>0.043859649122807015</v>
      </c>
    </row>
    <row r="21" spans="1:3" ht="12.75">
      <c r="A21" t="s">
        <v>46</v>
      </c>
      <c r="B21">
        <v>2</v>
      </c>
      <c r="C21" s="2">
        <f t="shared" si="0"/>
        <v>0.08771929824561403</v>
      </c>
    </row>
    <row r="22" spans="1:3" ht="12.75">
      <c r="A22" t="s">
        <v>8</v>
      </c>
      <c r="B22">
        <v>87</v>
      </c>
      <c r="C22" s="2">
        <f t="shared" si="0"/>
        <v>3.8157894736842106</v>
      </c>
    </row>
    <row r="23" spans="1:3" ht="12.75">
      <c r="A23" s="1" t="s">
        <v>21</v>
      </c>
      <c r="B23" s="1">
        <f>SUM(B8:B22)</f>
        <v>539</v>
      </c>
      <c r="C23" s="3">
        <f t="shared" si="0"/>
        <v>23.640350877192983</v>
      </c>
    </row>
    <row r="24" spans="1:3" ht="12.75">
      <c r="A24" t="s">
        <v>1</v>
      </c>
      <c r="B24">
        <v>11</v>
      </c>
      <c r="C24" s="2">
        <f t="shared" si="0"/>
        <v>0.4824561403508772</v>
      </c>
    </row>
    <row r="25" spans="1:3" ht="12.75">
      <c r="A25" t="s">
        <v>4</v>
      </c>
      <c r="B25">
        <v>43</v>
      </c>
      <c r="C25" s="2">
        <f t="shared" si="0"/>
        <v>1.8859649122807016</v>
      </c>
    </row>
    <row r="26" spans="1:3" ht="12.75">
      <c r="A26" t="s">
        <v>29</v>
      </c>
      <c r="B26">
        <v>4</v>
      </c>
      <c r="C26" s="2">
        <f t="shared" si="0"/>
        <v>0.17543859649122806</v>
      </c>
    </row>
    <row r="27" spans="1:3" ht="12.75">
      <c r="A27" t="s">
        <v>2</v>
      </c>
      <c r="B27">
        <v>49</v>
      </c>
      <c r="C27" s="2">
        <f t="shared" si="0"/>
        <v>2.149122807017544</v>
      </c>
    </row>
    <row r="28" spans="1:3" ht="12.75">
      <c r="A28" t="s">
        <v>20</v>
      </c>
      <c r="B28">
        <v>6</v>
      </c>
      <c r="C28" s="2">
        <f t="shared" si="0"/>
        <v>0.2631578947368421</v>
      </c>
    </row>
    <row r="29" spans="1:3" ht="12.75">
      <c r="A29" t="s">
        <v>37</v>
      </c>
      <c r="B29">
        <v>1</v>
      </c>
      <c r="C29" s="2">
        <f t="shared" si="0"/>
        <v>0.043859649122807015</v>
      </c>
    </row>
    <row r="30" spans="1:3" ht="12.75">
      <c r="A30" s="1" t="s">
        <v>22</v>
      </c>
      <c r="B30" s="1">
        <f>SUM(B24:B29)</f>
        <v>114</v>
      </c>
      <c r="C30" s="3">
        <f t="shared" si="0"/>
        <v>5</v>
      </c>
    </row>
    <row r="31" spans="1:3" ht="12.75">
      <c r="A31" t="s">
        <v>35</v>
      </c>
      <c r="B31">
        <v>7</v>
      </c>
      <c r="C31" s="2">
        <f t="shared" si="0"/>
        <v>0.30701754385964913</v>
      </c>
    </row>
    <row r="32" spans="1:3" ht="12.75">
      <c r="A32" t="s">
        <v>28</v>
      </c>
      <c r="B32">
        <v>112</v>
      </c>
      <c r="C32" s="2">
        <f t="shared" si="0"/>
        <v>4.912280701754386</v>
      </c>
    </row>
    <row r="33" spans="1:3" ht="12.75">
      <c r="A33" t="s">
        <v>3</v>
      </c>
      <c r="B33">
        <v>34</v>
      </c>
      <c r="C33" s="2">
        <f t="shared" si="0"/>
        <v>1.4912280701754386</v>
      </c>
    </row>
    <row r="34" spans="1:3" ht="12.75">
      <c r="A34" t="s">
        <v>9</v>
      </c>
      <c r="B34">
        <v>18</v>
      </c>
      <c r="C34" s="2">
        <f t="shared" si="0"/>
        <v>0.7894736842105263</v>
      </c>
    </row>
    <row r="35" spans="1:3" ht="12.75">
      <c r="A35" s="1" t="s">
        <v>23</v>
      </c>
      <c r="B35" s="1">
        <f>SUM(B31:B34)</f>
        <v>171</v>
      </c>
      <c r="C35" s="3">
        <f t="shared" si="0"/>
        <v>7.5</v>
      </c>
    </row>
    <row r="36" spans="1:3" ht="12.75">
      <c r="A36" t="s">
        <v>18</v>
      </c>
      <c r="B36">
        <v>61</v>
      </c>
      <c r="C36" s="2">
        <f t="shared" si="0"/>
        <v>2.675438596491228</v>
      </c>
    </row>
    <row r="37" spans="1:3" ht="12.75">
      <c r="A37" t="s">
        <v>7</v>
      </c>
      <c r="B37">
        <v>8</v>
      </c>
      <c r="C37" s="2">
        <f t="shared" si="0"/>
        <v>0.3508771929824561</v>
      </c>
    </row>
    <row r="38" spans="1:3" ht="12.75">
      <c r="A38" s="1" t="s">
        <v>24</v>
      </c>
      <c r="B38" s="1">
        <f>SUM(B36:B37)</f>
        <v>69</v>
      </c>
      <c r="C38" s="3">
        <f t="shared" si="0"/>
        <v>3.026315789473684</v>
      </c>
    </row>
    <row r="39" spans="1:3" ht="12.75">
      <c r="A39" t="s">
        <v>43</v>
      </c>
      <c r="B39">
        <v>874</v>
      </c>
      <c r="C39" s="2">
        <f t="shared" si="0"/>
        <v>38.333333333333336</v>
      </c>
    </row>
    <row r="40" spans="1:3" ht="12.75">
      <c r="A40" t="s">
        <v>16</v>
      </c>
      <c r="B40">
        <v>313</v>
      </c>
      <c r="C40" s="2">
        <f t="shared" si="0"/>
        <v>13.728070175438598</v>
      </c>
    </row>
    <row r="41" spans="1:3" ht="12.75">
      <c r="A41" t="s">
        <v>17</v>
      </c>
      <c r="B41">
        <v>128</v>
      </c>
      <c r="C41" s="2">
        <f t="shared" si="0"/>
        <v>5.614035087719298</v>
      </c>
    </row>
    <row r="42" spans="1:3" ht="12.75">
      <c r="A42" t="s">
        <v>44</v>
      </c>
      <c r="B42">
        <v>4</v>
      </c>
      <c r="C42" s="2">
        <f t="shared" si="0"/>
        <v>0.17543859649122806</v>
      </c>
    </row>
    <row r="43" spans="1:3" ht="12.75">
      <c r="A43" s="1" t="s">
        <v>25</v>
      </c>
      <c r="B43" s="1">
        <f>SUM(B39:B42)</f>
        <v>1319</v>
      </c>
      <c r="C43" s="3">
        <f t="shared" si="0"/>
        <v>57.85087719298245</v>
      </c>
    </row>
    <row r="44" spans="1:3" ht="12.75">
      <c r="A44" s="1" t="s">
        <v>12</v>
      </c>
      <c r="B44" s="1">
        <v>68</v>
      </c>
      <c r="C44" s="3">
        <f t="shared" si="0"/>
        <v>2.982456140350877</v>
      </c>
    </row>
    <row r="45" ht="12.75">
      <c r="C45" s="2"/>
    </row>
    <row r="46" spans="1:3" ht="12.75">
      <c r="A46" s="1" t="s">
        <v>26</v>
      </c>
      <c r="B46" s="1">
        <v>2280</v>
      </c>
      <c r="C46" s="3">
        <f t="shared" si="0"/>
        <v>100</v>
      </c>
    </row>
    <row r="47" spans="1:7" ht="12.75">
      <c r="A47" s="1"/>
      <c r="C47" s="2"/>
      <c r="F47" s="8"/>
      <c r="G47" s="8"/>
    </row>
    <row r="48" spans="1:7" ht="15">
      <c r="A48" s="5" t="s">
        <v>51</v>
      </c>
      <c r="G48" s="9"/>
    </row>
    <row r="49" ht="12.75">
      <c r="A49" s="1"/>
    </row>
    <row r="50" spans="1:5" ht="12.75">
      <c r="A50" s="1" t="s">
        <v>57</v>
      </c>
      <c r="E50" s="2"/>
    </row>
    <row r="51" spans="1:7" ht="12.75">
      <c r="A51" s="1" t="s">
        <v>56</v>
      </c>
      <c r="G51" s="10"/>
    </row>
    <row r="52" spans="1:7" ht="12.75">
      <c r="A52" s="1"/>
      <c r="G52" s="1"/>
    </row>
    <row r="53" spans="2:3" ht="12.75">
      <c r="B53" s="1" t="s">
        <v>49</v>
      </c>
      <c r="C53" t="s">
        <v>27</v>
      </c>
    </row>
    <row r="54" spans="1:5" ht="12.75">
      <c r="A54" t="s">
        <v>0</v>
      </c>
      <c r="B54">
        <v>231</v>
      </c>
      <c r="C54" s="11">
        <f>B54/$B$89*100</f>
        <v>11.052631578947368</v>
      </c>
      <c r="D54" s="1"/>
      <c r="E54" s="1"/>
    </row>
    <row r="55" spans="1:5" ht="12.75">
      <c r="A55" t="s">
        <v>36</v>
      </c>
      <c r="B55">
        <v>3</v>
      </c>
      <c r="C55" s="11">
        <f aca="true" t="shared" si="1" ref="C55:C89">B55/$B$89*100</f>
        <v>0.14354066985645933</v>
      </c>
      <c r="E55" s="2"/>
    </row>
    <row r="56" spans="1:5" ht="12.75">
      <c r="A56" t="s">
        <v>38</v>
      </c>
      <c r="B56">
        <v>1</v>
      </c>
      <c r="C56" s="11">
        <f t="shared" si="1"/>
        <v>0.04784688995215311</v>
      </c>
      <c r="E56" s="2"/>
    </row>
    <row r="57" spans="1:5" ht="12.75">
      <c r="A57" t="s">
        <v>39</v>
      </c>
      <c r="B57">
        <v>20</v>
      </c>
      <c r="C57" s="11">
        <f t="shared" si="1"/>
        <v>0.9569377990430622</v>
      </c>
      <c r="E57" s="2"/>
    </row>
    <row r="58" spans="1:5" ht="12.75">
      <c r="A58" t="s">
        <v>40</v>
      </c>
      <c r="B58">
        <v>1</v>
      </c>
      <c r="C58" s="11">
        <f t="shared" si="1"/>
        <v>0.04784688995215311</v>
      </c>
      <c r="E58" s="2"/>
    </row>
    <row r="59" spans="1:5" ht="12.75">
      <c r="A59" t="s">
        <v>5</v>
      </c>
      <c r="B59">
        <v>3</v>
      </c>
      <c r="C59" s="11">
        <f t="shared" si="1"/>
        <v>0.14354066985645933</v>
      </c>
      <c r="E59" s="2"/>
    </row>
    <row r="60" spans="1:5" ht="12.75">
      <c r="A60" t="s">
        <v>47</v>
      </c>
      <c r="B60">
        <v>1</v>
      </c>
      <c r="C60" s="11">
        <f t="shared" si="1"/>
        <v>0.04784688995215311</v>
      </c>
      <c r="E60" s="2"/>
    </row>
    <row r="61" spans="1:5" ht="12.75">
      <c r="A61" t="s">
        <v>6</v>
      </c>
      <c r="B61">
        <v>8</v>
      </c>
      <c r="C61" s="11">
        <f t="shared" si="1"/>
        <v>0.3827751196172249</v>
      </c>
      <c r="D61" s="1"/>
      <c r="E61" s="3"/>
    </row>
    <row r="62" spans="1:5" ht="12.75">
      <c r="A62" t="s">
        <v>41</v>
      </c>
      <c r="B62">
        <v>1</v>
      </c>
      <c r="C62" s="11">
        <f t="shared" si="1"/>
        <v>0.04784688995215311</v>
      </c>
      <c r="E62" s="2"/>
    </row>
    <row r="63" spans="1:5" ht="12.75">
      <c r="A63" t="s">
        <v>10</v>
      </c>
      <c r="B63">
        <v>4</v>
      </c>
      <c r="C63" s="11">
        <f t="shared" si="1"/>
        <v>0.19138755980861244</v>
      </c>
      <c r="E63" s="2"/>
    </row>
    <row r="64" spans="1:5" ht="12.75">
      <c r="A64" t="s">
        <v>11</v>
      </c>
      <c r="B64">
        <v>9</v>
      </c>
      <c r="C64" s="11">
        <f t="shared" si="1"/>
        <v>0.43062200956937796</v>
      </c>
      <c r="E64" s="2"/>
    </row>
    <row r="65" spans="1:5" ht="12.75">
      <c r="A65" t="s">
        <v>13</v>
      </c>
      <c r="B65">
        <v>27</v>
      </c>
      <c r="C65" s="11">
        <f t="shared" si="1"/>
        <v>1.291866028708134</v>
      </c>
      <c r="D65" s="1"/>
      <c r="E65" s="3"/>
    </row>
    <row r="66" spans="1:5" ht="12.75">
      <c r="A66" t="s">
        <v>42</v>
      </c>
      <c r="B66">
        <v>83</v>
      </c>
      <c r="C66" s="11">
        <f t="shared" si="1"/>
        <v>3.971291866028708</v>
      </c>
      <c r="E66" s="2"/>
    </row>
    <row r="67" spans="1:5" ht="12.75">
      <c r="A67" t="s">
        <v>14</v>
      </c>
      <c r="B67">
        <v>25</v>
      </c>
      <c r="C67" s="11">
        <f t="shared" si="1"/>
        <v>1.1961722488038278</v>
      </c>
      <c r="E67" s="2"/>
    </row>
    <row r="68" spans="1:5" ht="12.75">
      <c r="A68" t="s">
        <v>45</v>
      </c>
      <c r="B68">
        <v>4</v>
      </c>
      <c r="C68" s="11">
        <f t="shared" si="1"/>
        <v>0.19138755980861244</v>
      </c>
      <c r="E68" s="2"/>
    </row>
    <row r="69" spans="1:5" ht="12.75">
      <c r="A69" t="s">
        <v>19</v>
      </c>
      <c r="B69">
        <v>2</v>
      </c>
      <c r="C69" s="11">
        <f t="shared" si="1"/>
        <v>0.09569377990430622</v>
      </c>
      <c r="E69" s="2"/>
    </row>
    <row r="70" spans="1:5" ht="12.75">
      <c r="A70" t="s">
        <v>50</v>
      </c>
      <c r="B70">
        <v>141</v>
      </c>
      <c r="C70" s="11">
        <f t="shared" si="1"/>
        <v>6.7464114832535875</v>
      </c>
      <c r="E70" s="2"/>
    </row>
    <row r="71" spans="1:5" ht="12.75">
      <c r="A71" s="1" t="s">
        <v>21</v>
      </c>
      <c r="B71" s="1">
        <f>SUM(B54:B70)</f>
        <v>564</v>
      </c>
      <c r="C71" s="3">
        <f t="shared" si="1"/>
        <v>26.98564593301435</v>
      </c>
      <c r="D71" s="1"/>
      <c r="E71" s="3"/>
    </row>
    <row r="72" spans="1:5" ht="12.75">
      <c r="A72" t="s">
        <v>1</v>
      </c>
      <c r="B72">
        <v>12</v>
      </c>
      <c r="C72" s="11">
        <f t="shared" si="1"/>
        <v>0.5741626794258373</v>
      </c>
      <c r="E72" s="2"/>
    </row>
    <row r="73" spans="1:5" ht="12.75">
      <c r="A73" t="s">
        <v>2</v>
      </c>
      <c r="B73">
        <v>14</v>
      </c>
      <c r="C73" s="11">
        <f t="shared" si="1"/>
        <v>0.6698564593301436</v>
      </c>
      <c r="E73" s="2"/>
    </row>
    <row r="74" spans="1:5" ht="12.75">
      <c r="A74" t="s">
        <v>4</v>
      </c>
      <c r="B74">
        <v>6</v>
      </c>
      <c r="C74" s="11">
        <f t="shared" si="1"/>
        <v>0.28708133971291866</v>
      </c>
      <c r="D74" s="1"/>
      <c r="E74" s="3"/>
    </row>
    <row r="75" spans="1:5" ht="12.75">
      <c r="A75" s="1" t="s">
        <v>22</v>
      </c>
      <c r="B75" s="1">
        <f>SUM(B72:B74)</f>
        <v>32</v>
      </c>
      <c r="C75" s="3">
        <f t="shared" si="1"/>
        <v>1.5311004784688995</v>
      </c>
      <c r="E75" s="2"/>
    </row>
    <row r="76" spans="1:5" ht="12.75">
      <c r="A76" t="s">
        <v>28</v>
      </c>
      <c r="B76">
        <v>178</v>
      </c>
      <c r="C76" s="11">
        <f t="shared" si="1"/>
        <v>8.516746411483252</v>
      </c>
      <c r="D76" s="1"/>
      <c r="E76" s="3"/>
    </row>
    <row r="77" spans="1:5" ht="12.75">
      <c r="A77" t="s">
        <v>3</v>
      </c>
      <c r="B77">
        <v>8</v>
      </c>
      <c r="C77" s="11">
        <f t="shared" si="1"/>
        <v>0.3827751196172249</v>
      </c>
      <c r="D77" s="1"/>
      <c r="E77" s="3"/>
    </row>
    <row r="78" spans="1:5" ht="12.75">
      <c r="A78" t="s">
        <v>9</v>
      </c>
      <c r="B78">
        <v>7</v>
      </c>
      <c r="C78" s="11">
        <f t="shared" si="1"/>
        <v>0.3349282296650718</v>
      </c>
      <c r="D78" s="1"/>
      <c r="E78" s="3"/>
    </row>
    <row r="79" spans="1:5" ht="12.75">
      <c r="A79" s="1" t="s">
        <v>23</v>
      </c>
      <c r="B79" s="1">
        <f>SUM(B76:B78)</f>
        <v>193</v>
      </c>
      <c r="C79" s="3">
        <f t="shared" si="1"/>
        <v>9.23444976076555</v>
      </c>
      <c r="D79" s="1"/>
      <c r="E79" s="3"/>
    </row>
    <row r="80" spans="1:3" ht="12.75">
      <c r="A80" t="s">
        <v>7</v>
      </c>
      <c r="B80">
        <v>47</v>
      </c>
      <c r="C80" s="11">
        <f t="shared" si="1"/>
        <v>2.248803827751196</v>
      </c>
    </row>
    <row r="81" spans="1:3" ht="12.75">
      <c r="A81" t="s">
        <v>18</v>
      </c>
      <c r="B81">
        <v>26</v>
      </c>
      <c r="C81" s="11">
        <f t="shared" si="1"/>
        <v>1.244019138755981</v>
      </c>
    </row>
    <row r="82" spans="1:3" ht="12.75">
      <c r="A82" s="1" t="s">
        <v>24</v>
      </c>
      <c r="B82" s="1">
        <f>SUM(B80:B81)</f>
        <v>73</v>
      </c>
      <c r="C82" s="3">
        <f t="shared" si="1"/>
        <v>3.4928229665071773</v>
      </c>
    </row>
    <row r="83" spans="1:3" ht="12.75">
      <c r="A83" t="s">
        <v>15</v>
      </c>
      <c r="B83">
        <v>1050</v>
      </c>
      <c r="C83" s="11">
        <f t="shared" si="1"/>
        <v>50.23923444976076</v>
      </c>
    </row>
    <row r="84" spans="1:3" ht="12.75">
      <c r="A84" t="s">
        <v>16</v>
      </c>
      <c r="B84">
        <v>49</v>
      </c>
      <c r="C84" s="11">
        <f t="shared" si="1"/>
        <v>2.3444976076555024</v>
      </c>
    </row>
    <row r="85" spans="1:3" ht="12.75">
      <c r="A85" t="s">
        <v>17</v>
      </c>
      <c r="B85">
        <v>25</v>
      </c>
      <c r="C85" s="11">
        <f t="shared" si="1"/>
        <v>1.1961722488038278</v>
      </c>
    </row>
    <row r="86" spans="1:3" ht="12.75">
      <c r="A86" s="1" t="s">
        <v>25</v>
      </c>
      <c r="B86" s="1">
        <f>SUM(B83:B85)</f>
        <v>1124</v>
      </c>
      <c r="C86" s="3">
        <f t="shared" si="1"/>
        <v>53.7799043062201</v>
      </c>
    </row>
    <row r="87" spans="1:3" ht="12.75">
      <c r="A87" s="1" t="s">
        <v>12</v>
      </c>
      <c r="B87" s="1">
        <v>104</v>
      </c>
      <c r="C87" s="3">
        <f t="shared" si="1"/>
        <v>4.976076555023924</v>
      </c>
    </row>
    <row r="88" spans="1:3" ht="12.75">
      <c r="A88" s="1"/>
      <c r="B88" s="1"/>
      <c r="C88" s="1"/>
    </row>
    <row r="89" spans="1:3" ht="12.75">
      <c r="A89" s="1" t="s">
        <v>30</v>
      </c>
      <c r="B89" s="1">
        <v>2090</v>
      </c>
      <c r="C89" s="1">
        <f t="shared" si="1"/>
        <v>100</v>
      </c>
    </row>
    <row r="92" spans="1:3" ht="12.75">
      <c r="A92" s="1" t="s">
        <v>31</v>
      </c>
      <c r="B92" s="1" t="s">
        <v>53</v>
      </c>
      <c r="C92" s="1" t="s">
        <v>54</v>
      </c>
    </row>
    <row r="93" ht="12.75">
      <c r="A93" s="1"/>
    </row>
    <row r="94" spans="1:3" ht="12.75">
      <c r="A94" s="1"/>
      <c r="B94" s="4" t="s">
        <v>27</v>
      </c>
      <c r="C94" s="4" t="s">
        <v>27</v>
      </c>
    </row>
    <row r="95" spans="1:3" ht="12.75">
      <c r="A95" s="1" t="s">
        <v>32</v>
      </c>
      <c r="B95" s="12">
        <f>C23</f>
        <v>23.640350877192983</v>
      </c>
      <c r="C95" s="12">
        <v>26.99</v>
      </c>
    </row>
    <row r="96" spans="1:3" ht="12.75">
      <c r="A96" s="1" t="s">
        <v>33</v>
      </c>
      <c r="B96" s="3">
        <f>C30</f>
        <v>5</v>
      </c>
      <c r="C96" s="3">
        <v>1.53</v>
      </c>
    </row>
    <row r="97" spans="1:3" ht="12.75">
      <c r="A97" s="1" t="s">
        <v>34</v>
      </c>
      <c r="B97" s="3">
        <v>7.5</v>
      </c>
      <c r="C97" s="3">
        <v>9.23</v>
      </c>
    </row>
    <row r="98" spans="1:3" ht="12.75">
      <c r="A98" s="1" t="s">
        <v>24</v>
      </c>
      <c r="B98" s="3">
        <v>3.03</v>
      </c>
      <c r="C98" s="3">
        <v>3.49</v>
      </c>
    </row>
    <row r="99" spans="1:3" ht="12.75">
      <c r="A99" s="1" t="s">
        <v>25</v>
      </c>
      <c r="B99" s="3">
        <v>57.85</v>
      </c>
      <c r="C99" s="3">
        <v>53.78</v>
      </c>
    </row>
    <row r="100" spans="1:3" ht="12.75">
      <c r="A100" s="1" t="s">
        <v>12</v>
      </c>
      <c r="B100" s="3">
        <v>2.98</v>
      </c>
      <c r="C100" s="3">
        <v>4.98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PCRF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Heraclitus</dc:creator>
  <cp:keywords/>
  <dc:description/>
  <cp:lastModifiedBy> Kitty Currier</cp:lastModifiedBy>
  <dcterms:created xsi:type="dcterms:W3CDTF">2007-02-24T12:49:31Z</dcterms:created>
  <dcterms:modified xsi:type="dcterms:W3CDTF">2007-11-15T06:16:48Z</dcterms:modified>
  <cp:category/>
  <cp:version/>
  <cp:contentType/>
  <cp:contentStatus/>
</cp:coreProperties>
</file>