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<sst xmlns="http://schemas.openxmlformats.org/spreadsheetml/2006/main" count="78" uniqueCount="49">
  <si>
    <t xml:space="preserve">Acropora                                          </t>
  </si>
  <si>
    <t xml:space="preserve">Bleached Coral                                    </t>
  </si>
  <si>
    <t xml:space="preserve">Coeloseris                                        </t>
  </si>
  <si>
    <t xml:space="preserve">Coralline algae                                   </t>
  </si>
  <si>
    <t xml:space="preserve">Coralline on Dead coral                           </t>
  </si>
  <si>
    <t xml:space="preserve">Dead Coral                                        </t>
  </si>
  <si>
    <t xml:space="preserve">Diploastrea heliopora                             </t>
  </si>
  <si>
    <t xml:space="preserve">Filamentous Algae                                 </t>
  </si>
  <si>
    <t xml:space="preserve">Filamentous on Dead Coral                         </t>
  </si>
  <si>
    <t xml:space="preserve">Invertebrate                                      </t>
  </si>
  <si>
    <t xml:space="preserve">Invertebrate on Dead coral                        </t>
  </si>
  <si>
    <t xml:space="preserve">ISopora                                           </t>
  </si>
  <si>
    <t xml:space="preserve">Leptoria                                          </t>
  </si>
  <si>
    <t xml:space="preserve">Live Coral                                        </t>
  </si>
  <si>
    <t xml:space="preserve">Macroalgae                                        </t>
  </si>
  <si>
    <t xml:space="preserve">Macroalgae on Dead coral                          </t>
  </si>
  <si>
    <t xml:space="preserve">Montastrea                                        </t>
  </si>
  <si>
    <t xml:space="preserve">Montipora                                         </t>
  </si>
  <si>
    <t xml:space="preserve">n/c                                               </t>
  </si>
  <si>
    <t xml:space="preserve">Pavona                                            </t>
  </si>
  <si>
    <t xml:space="preserve">Pectinia                                          </t>
  </si>
  <si>
    <t xml:space="preserve">Pocillopora                                       </t>
  </si>
  <si>
    <t xml:space="preserve">Porites                                           </t>
  </si>
  <si>
    <t xml:space="preserve">Porites Fingers                                   </t>
  </si>
  <si>
    <t xml:space="preserve">Rock                                              </t>
  </si>
  <si>
    <t xml:space="preserve">Rubble                                            </t>
  </si>
  <si>
    <t xml:space="preserve">Sand                                              </t>
  </si>
  <si>
    <t xml:space="preserve">Sand on Dead coral                                </t>
  </si>
  <si>
    <t xml:space="preserve">Soft Coral                                        </t>
  </si>
  <si>
    <t xml:space="preserve">Stylophora                                        </t>
  </si>
  <si>
    <t xml:space="preserve">Turbinaria                                        </t>
  </si>
  <si>
    <t>Total Live</t>
  </si>
  <si>
    <t>Total Dead</t>
  </si>
  <si>
    <t>Total Algae</t>
  </si>
  <si>
    <t>Other</t>
  </si>
  <si>
    <t>Transect Results: Uratu Reef, Kitava. Deep Zone</t>
  </si>
  <si>
    <t>Total points</t>
  </si>
  <si>
    <t>No. of hits</t>
  </si>
  <si>
    <t>% cover</t>
  </si>
  <si>
    <t xml:space="preserve">Echinopora                                        </t>
  </si>
  <si>
    <t xml:space="preserve">Favites                                           </t>
  </si>
  <si>
    <t xml:space="preserve">Seagrass                                          </t>
  </si>
  <si>
    <t>Transect Results: Uratu Reef, Kitava. Shallow Zone</t>
  </si>
  <si>
    <t>Total Points</t>
  </si>
  <si>
    <r>
      <t>Transect 3</t>
    </r>
    <r>
      <rPr>
        <sz val="10"/>
        <rFont val="Arial"/>
        <family val="2"/>
      </rPr>
      <t>:  Buoy A: S 8.62779º E 151.3061º  Buoy B: S 8.62768º E 151.3059º</t>
    </r>
  </si>
  <si>
    <r>
      <t>Transect 6</t>
    </r>
    <r>
      <rPr>
        <sz val="10"/>
        <rFont val="Arial"/>
        <family val="2"/>
      </rPr>
      <t>:  Buoy A: S 8.62831º E151.3048067º  Buoy B: S 8.62816º E 151.3048767º</t>
    </r>
  </si>
  <si>
    <r>
      <t>Transect 1</t>
    </r>
    <r>
      <rPr>
        <sz val="10"/>
        <rFont val="Arial"/>
        <family val="2"/>
      </rPr>
      <t>:  Buoy A: S 8.62799º E 151.306º  Buoy B: S 8.62805º E 151.3062º</t>
    </r>
  </si>
  <si>
    <r>
      <t>Transect 2</t>
    </r>
    <r>
      <rPr>
        <sz val="10"/>
        <rFont val="Arial"/>
        <family val="2"/>
      </rPr>
      <t>:  Buoy A: S 8.628585º E 151.3048º  Buoy B: S 8.628445º E 151.3047º</t>
    </r>
  </si>
  <si>
    <t>Note: Kitava Transects 1,2,3,6 2007 correspond with Kitava Transects 1,2,3,6 2003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</si>
</sst>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7"/>
  <sheetViews>
    <sheetView tabSelected="1" workbookViewId="0" topLeftCell="A1">
      <selection activeCell="G35" sqref="G35"/>
    </sheetView>
  </sheetViews>
  <sheetFormatPr defaultColWidth="9.140625" defaultRowHeight="12.75"/>
  <cols>
    <col min="1" max="1" width="29.57421875" style="0" customWidth="1"/>
    <col min="2" max="2" width="16.57421875" style="0" customWidth="1"/>
    <col min="3" max="3" width="9.140625" style="2" customWidth="1"/>
    <col min="7" max="7" width="25.140625" style="0" customWidth="1"/>
  </cols>
  <sheetData>
    <row r="2" spans="1:3" ht="15.75">
      <c r="A2" s="4" t="s">
        <v>35</v>
      </c>
      <c r="C2"/>
    </row>
    <row r="3" spans="1:9" ht="12.75">
      <c r="A3" s="1"/>
      <c r="C3"/>
      <c r="F3" s="5"/>
      <c r="G3" s="5"/>
      <c r="H3" s="5"/>
      <c r="I3" s="5"/>
    </row>
    <row r="4" spans="1:9" ht="15.75">
      <c r="A4" s="1" t="s">
        <v>44</v>
      </c>
      <c r="C4"/>
      <c r="H4" s="6"/>
      <c r="I4" s="5"/>
    </row>
    <row r="5" spans="1:9" ht="12.75">
      <c r="A5" s="1" t="s">
        <v>45</v>
      </c>
      <c r="C5"/>
      <c r="H5" s="5"/>
      <c r="I5" s="5"/>
    </row>
    <row r="6" spans="1:9" ht="12.75">
      <c r="A6" s="1"/>
      <c r="C6"/>
      <c r="H6" s="5"/>
      <c r="I6" s="5"/>
    </row>
    <row r="7" spans="1:9" ht="12.75">
      <c r="A7" s="1"/>
      <c r="B7" s="1" t="s">
        <v>37</v>
      </c>
      <c r="C7" s="1" t="s">
        <v>38</v>
      </c>
      <c r="H7" s="5"/>
      <c r="I7" s="5"/>
    </row>
    <row r="8" spans="1:3" ht="12.75">
      <c r="A8" t="s">
        <v>0</v>
      </c>
      <c r="B8">
        <v>127</v>
      </c>
      <c r="C8" s="2">
        <f aca="true" t="shared" si="0" ref="C8:C42">B8/$B$44*100</f>
        <v>5.695067264573991</v>
      </c>
    </row>
    <row r="9" spans="1:3" ht="12.75">
      <c r="A9" t="s">
        <v>2</v>
      </c>
      <c r="B9">
        <v>3</v>
      </c>
      <c r="C9" s="2">
        <f t="shared" si="0"/>
        <v>0.13452914798206278</v>
      </c>
    </row>
    <row r="10" spans="1:3" ht="12.75">
      <c r="A10" t="s">
        <v>6</v>
      </c>
      <c r="B10">
        <v>1</v>
      </c>
      <c r="C10" s="2">
        <f t="shared" si="0"/>
        <v>0.04484304932735426</v>
      </c>
    </row>
    <row r="11" spans="1:3" ht="12.75">
      <c r="A11" t="s">
        <v>11</v>
      </c>
      <c r="B11">
        <v>10</v>
      </c>
      <c r="C11" s="2">
        <f t="shared" si="0"/>
        <v>0.4484304932735426</v>
      </c>
    </row>
    <row r="12" spans="1:3" ht="12.75">
      <c r="A12" t="s">
        <v>12</v>
      </c>
      <c r="B12">
        <v>2</v>
      </c>
      <c r="C12" s="2">
        <f t="shared" si="0"/>
        <v>0.08968609865470852</v>
      </c>
    </row>
    <row r="13" spans="1:3" ht="12.75">
      <c r="A13" t="s">
        <v>16</v>
      </c>
      <c r="B13">
        <v>4</v>
      </c>
      <c r="C13" s="2">
        <f t="shared" si="0"/>
        <v>0.17937219730941703</v>
      </c>
    </row>
    <row r="14" spans="1:3" ht="12.75">
      <c r="A14" t="s">
        <v>17</v>
      </c>
      <c r="B14">
        <v>91</v>
      </c>
      <c r="C14" s="2">
        <f t="shared" si="0"/>
        <v>4.080717488789238</v>
      </c>
    </row>
    <row r="15" spans="1:3" ht="12.75">
      <c r="A15" t="s">
        <v>13</v>
      </c>
      <c r="B15">
        <v>29</v>
      </c>
      <c r="C15" s="2">
        <f t="shared" si="0"/>
        <v>1.3004484304932735</v>
      </c>
    </row>
    <row r="16" spans="1:3" ht="12.75">
      <c r="A16" t="s">
        <v>19</v>
      </c>
      <c r="B16">
        <v>10</v>
      </c>
      <c r="C16" s="2">
        <f t="shared" si="0"/>
        <v>0.4484304932735426</v>
      </c>
    </row>
    <row r="17" spans="1:3" ht="12.75">
      <c r="A17" t="s">
        <v>20</v>
      </c>
      <c r="B17">
        <v>4</v>
      </c>
      <c r="C17" s="2">
        <f t="shared" si="0"/>
        <v>0.17937219730941703</v>
      </c>
    </row>
    <row r="18" spans="1:3" ht="12.75">
      <c r="A18" t="s">
        <v>21</v>
      </c>
      <c r="B18">
        <v>36</v>
      </c>
      <c r="C18" s="2">
        <f t="shared" si="0"/>
        <v>1.6143497757847534</v>
      </c>
    </row>
    <row r="19" spans="1:3" ht="12.75">
      <c r="A19" t="s">
        <v>22</v>
      </c>
      <c r="B19">
        <v>32</v>
      </c>
      <c r="C19" s="2">
        <f t="shared" si="0"/>
        <v>1.4349775784753362</v>
      </c>
    </row>
    <row r="20" spans="1:3" ht="12.75">
      <c r="A20" t="s">
        <v>23</v>
      </c>
      <c r="B20">
        <v>14</v>
      </c>
      <c r="C20" s="2">
        <f t="shared" si="0"/>
        <v>0.6278026905829596</v>
      </c>
    </row>
    <row r="21" spans="1:15" ht="12.75">
      <c r="A21" t="s">
        <v>29</v>
      </c>
      <c r="B21">
        <v>8</v>
      </c>
      <c r="C21" s="2">
        <f t="shared" si="0"/>
        <v>0.35874439461883406</v>
      </c>
      <c r="J21" s="7"/>
      <c r="O21" s="7"/>
    </row>
    <row r="22" spans="1:15" ht="12.75">
      <c r="A22" t="s">
        <v>30</v>
      </c>
      <c r="B22">
        <v>7</v>
      </c>
      <c r="C22" s="2">
        <f t="shared" si="0"/>
        <v>0.3139013452914798</v>
      </c>
      <c r="J22" s="7"/>
      <c r="O22" s="7"/>
    </row>
    <row r="23" spans="1:15" s="1" customFormat="1" ht="12.75">
      <c r="A23" s="1" t="s">
        <v>31</v>
      </c>
      <c r="B23" s="1">
        <f>SUM(B8:B22)</f>
        <v>378</v>
      </c>
      <c r="C23" s="3">
        <f t="shared" si="0"/>
        <v>16.95067264573991</v>
      </c>
      <c r="G23"/>
      <c r="H23"/>
      <c r="I23"/>
      <c r="J23" s="7"/>
      <c r="L23"/>
      <c r="M23"/>
      <c r="N23"/>
      <c r="O23" s="7"/>
    </row>
    <row r="24" spans="1:15" ht="12.75">
      <c r="A24" t="s">
        <v>1</v>
      </c>
      <c r="B24">
        <v>5</v>
      </c>
      <c r="C24" s="2">
        <f t="shared" si="0"/>
        <v>0.2242152466367713</v>
      </c>
      <c r="J24" s="7"/>
      <c r="O24" s="7"/>
    </row>
    <row r="25" spans="1:15" ht="12.75">
      <c r="A25" t="s">
        <v>4</v>
      </c>
      <c r="B25">
        <v>52</v>
      </c>
      <c r="C25" s="2">
        <f t="shared" si="0"/>
        <v>2.3318385650224216</v>
      </c>
      <c r="J25" s="7"/>
      <c r="O25" s="7"/>
    </row>
    <row r="26" spans="1:15" ht="12.75">
      <c r="A26" t="s">
        <v>5</v>
      </c>
      <c r="B26">
        <v>5</v>
      </c>
      <c r="C26" s="2">
        <f t="shared" si="0"/>
        <v>0.2242152466367713</v>
      </c>
      <c r="J26" s="7"/>
      <c r="O26" s="7"/>
    </row>
    <row r="27" spans="1:15" ht="12.75">
      <c r="A27" t="s">
        <v>10</v>
      </c>
      <c r="B27">
        <v>2</v>
      </c>
      <c r="C27" s="2">
        <f t="shared" si="0"/>
        <v>0.08968609865470852</v>
      </c>
      <c r="J27" s="7"/>
      <c r="O27" s="7"/>
    </row>
    <row r="28" spans="1:15" ht="12.75">
      <c r="A28" t="s">
        <v>8</v>
      </c>
      <c r="B28">
        <v>24</v>
      </c>
      <c r="C28" s="2">
        <f t="shared" si="0"/>
        <v>1.0762331838565022</v>
      </c>
      <c r="J28" s="7"/>
      <c r="O28" s="7"/>
    </row>
    <row r="29" spans="1:3" ht="12.75">
      <c r="A29" t="s">
        <v>15</v>
      </c>
      <c r="B29">
        <v>8</v>
      </c>
      <c r="C29" s="2">
        <f t="shared" si="0"/>
        <v>0.35874439461883406</v>
      </c>
    </row>
    <row r="30" spans="1:3" ht="12.75">
      <c r="A30" t="s">
        <v>27</v>
      </c>
      <c r="B30">
        <v>9</v>
      </c>
      <c r="C30" s="2">
        <f t="shared" si="0"/>
        <v>0.40358744394618834</v>
      </c>
    </row>
    <row r="31" spans="1:3" s="1" customFormat="1" ht="12.75">
      <c r="A31" s="1" t="s">
        <v>32</v>
      </c>
      <c r="B31" s="1">
        <f>SUM(B24:B30)</f>
        <v>105</v>
      </c>
      <c r="C31" s="3">
        <f t="shared" si="0"/>
        <v>4.708520179372197</v>
      </c>
    </row>
    <row r="32" spans="1:3" ht="12.75">
      <c r="A32" t="s">
        <v>7</v>
      </c>
      <c r="B32">
        <v>51</v>
      </c>
      <c r="C32" s="2">
        <f t="shared" si="0"/>
        <v>2.286995515695067</v>
      </c>
    </row>
    <row r="33" spans="1:3" ht="12.75">
      <c r="A33" t="s">
        <v>3</v>
      </c>
      <c r="B33">
        <v>39</v>
      </c>
      <c r="C33" s="2">
        <f t="shared" si="0"/>
        <v>1.748878923766816</v>
      </c>
    </row>
    <row r="34" spans="1:3" ht="12.75">
      <c r="A34" t="s">
        <v>14</v>
      </c>
      <c r="B34">
        <v>434</v>
      </c>
      <c r="C34" s="2">
        <f t="shared" si="0"/>
        <v>19.46188340807175</v>
      </c>
    </row>
    <row r="35" spans="1:3" s="1" customFormat="1" ht="12.75">
      <c r="A35" s="1" t="s">
        <v>33</v>
      </c>
      <c r="B35" s="1">
        <f>SUM(B32:B34)</f>
        <v>524</v>
      </c>
      <c r="C35" s="3">
        <f t="shared" si="0"/>
        <v>23.49775784753363</v>
      </c>
    </row>
    <row r="36" spans="1:3" ht="12.75">
      <c r="A36" t="s">
        <v>28</v>
      </c>
      <c r="B36">
        <v>278</v>
      </c>
      <c r="C36" s="2">
        <f t="shared" si="0"/>
        <v>12.466367713004484</v>
      </c>
    </row>
    <row r="37" spans="1:3" ht="12.75">
      <c r="A37" t="s">
        <v>9</v>
      </c>
      <c r="B37">
        <v>16</v>
      </c>
      <c r="C37" s="2">
        <f t="shared" si="0"/>
        <v>0.7174887892376681</v>
      </c>
    </row>
    <row r="38" spans="1:3" ht="12.75">
      <c r="A38" t="s">
        <v>24</v>
      </c>
      <c r="B38">
        <v>131</v>
      </c>
      <c r="C38" s="2">
        <f t="shared" si="0"/>
        <v>5.874439461883408</v>
      </c>
    </row>
    <row r="39" spans="1:3" ht="12.75">
      <c r="A39" t="s">
        <v>25</v>
      </c>
      <c r="B39">
        <v>157</v>
      </c>
      <c r="C39" s="2">
        <f t="shared" si="0"/>
        <v>7.040358744394619</v>
      </c>
    </row>
    <row r="40" spans="1:3" ht="12.75">
      <c r="A40" t="s">
        <v>26</v>
      </c>
      <c r="B40">
        <v>634</v>
      </c>
      <c r="C40" s="2">
        <f t="shared" si="0"/>
        <v>28.430493273542602</v>
      </c>
    </row>
    <row r="41" spans="1:3" s="1" customFormat="1" ht="12.75">
      <c r="A41" s="1" t="s">
        <v>34</v>
      </c>
      <c r="B41" s="1">
        <f>SUM(B38:B40)</f>
        <v>922</v>
      </c>
      <c r="C41" s="3">
        <f t="shared" si="0"/>
        <v>41.34529147982063</v>
      </c>
    </row>
    <row r="42" spans="1:3" s="1" customFormat="1" ht="12.75">
      <c r="A42" s="1" t="s">
        <v>18</v>
      </c>
      <c r="B42" s="1">
        <v>7</v>
      </c>
      <c r="C42" s="3">
        <f t="shared" si="0"/>
        <v>0.3139013452914798</v>
      </c>
    </row>
    <row r="44" spans="1:3" s="1" customFormat="1" ht="12.75">
      <c r="A44" s="1" t="s">
        <v>36</v>
      </c>
      <c r="B44" s="1">
        <v>2230</v>
      </c>
      <c r="C44" s="3">
        <f>B44/$B$44*100</f>
        <v>100</v>
      </c>
    </row>
    <row r="46" spans="1:3" ht="15.75">
      <c r="A46" s="4" t="s">
        <v>42</v>
      </c>
      <c r="C46"/>
    </row>
    <row r="47" spans="1:3" ht="12.75">
      <c r="A47" s="1"/>
      <c r="C47"/>
    </row>
    <row r="48" spans="1:3" ht="12.75">
      <c r="A48" s="1" t="s">
        <v>46</v>
      </c>
      <c r="C48"/>
    </row>
    <row r="49" spans="1:3" ht="12.75">
      <c r="A49" s="1" t="s">
        <v>47</v>
      </c>
      <c r="C49"/>
    </row>
    <row r="50" spans="1:3" ht="12.75">
      <c r="A50" s="1"/>
      <c r="C50"/>
    </row>
    <row r="51" spans="1:3" ht="12.75">
      <c r="A51" s="1"/>
      <c r="B51" s="1" t="s">
        <v>37</v>
      </c>
      <c r="C51" s="1" t="s">
        <v>38</v>
      </c>
    </row>
    <row r="52" spans="1:9" ht="12.75">
      <c r="A52" t="s">
        <v>0</v>
      </c>
      <c r="B52">
        <v>20</v>
      </c>
      <c r="C52" s="2">
        <f>B52/$B$83*100</f>
        <v>0.9803921568627451</v>
      </c>
      <c r="I52" s="2"/>
    </row>
    <row r="53" spans="1:9" ht="12.75">
      <c r="A53" t="s">
        <v>39</v>
      </c>
      <c r="B53">
        <v>9</v>
      </c>
      <c r="C53" s="2">
        <f>B53/$B$83*100</f>
        <v>0.4411764705882353</v>
      </c>
      <c r="I53" s="2"/>
    </row>
    <row r="54" spans="1:9" ht="12.75">
      <c r="A54" t="s">
        <v>40</v>
      </c>
      <c r="B54">
        <v>13</v>
      </c>
      <c r="C54" s="2">
        <f>B54/$B$83*100</f>
        <v>0.6372549019607843</v>
      </c>
      <c r="I54" s="2"/>
    </row>
    <row r="55" spans="1:9" ht="12.75">
      <c r="A55" t="s">
        <v>11</v>
      </c>
      <c r="B55">
        <v>57</v>
      </c>
      <c r="C55" s="2">
        <f>B55/$B$83*100</f>
        <v>2.794117647058824</v>
      </c>
      <c r="I55" s="2"/>
    </row>
    <row r="56" spans="1:9" ht="12.75">
      <c r="A56" t="s">
        <v>13</v>
      </c>
      <c r="B56">
        <v>46</v>
      </c>
      <c r="C56" s="2">
        <f>B56/$B$83*100</f>
        <v>2.2549019607843137</v>
      </c>
      <c r="I56" s="2"/>
    </row>
    <row r="57" spans="1:9" ht="12.75">
      <c r="A57" t="s">
        <v>16</v>
      </c>
      <c r="B57">
        <v>4</v>
      </c>
      <c r="C57" s="2">
        <f>B57/$B$83*100</f>
        <v>0.19607843137254902</v>
      </c>
      <c r="I57" s="2"/>
    </row>
    <row r="58" spans="1:9" ht="12.75">
      <c r="A58" t="s">
        <v>17</v>
      </c>
      <c r="B58">
        <v>93</v>
      </c>
      <c r="C58" s="2">
        <f>B58/$B$83*100</f>
        <v>4.5588235294117645</v>
      </c>
      <c r="I58" s="2"/>
    </row>
    <row r="59" spans="1:9" ht="12.75">
      <c r="A59" t="s">
        <v>20</v>
      </c>
      <c r="B59">
        <v>4</v>
      </c>
      <c r="C59" s="2">
        <f>B59/$B$83*100</f>
        <v>0.19607843137254902</v>
      </c>
      <c r="I59" s="2"/>
    </row>
    <row r="60" spans="1:9" ht="12.75">
      <c r="A60" t="s">
        <v>21</v>
      </c>
      <c r="B60">
        <v>17</v>
      </c>
      <c r="C60" s="2">
        <f>B60/$B$83*100</f>
        <v>0.8333333333333334</v>
      </c>
      <c r="I60" s="2"/>
    </row>
    <row r="61" spans="1:9" ht="12.75">
      <c r="A61" t="s">
        <v>22</v>
      </c>
      <c r="B61">
        <v>16</v>
      </c>
      <c r="C61" s="2">
        <f>B61/$B$83*100</f>
        <v>0.7843137254901961</v>
      </c>
      <c r="I61" s="2"/>
    </row>
    <row r="62" spans="1:9" ht="12.75">
      <c r="A62" t="s">
        <v>23</v>
      </c>
      <c r="B62">
        <v>9</v>
      </c>
      <c r="C62" s="2">
        <f>B62/$B$83*100</f>
        <v>0.4411764705882353</v>
      </c>
      <c r="I62" s="2"/>
    </row>
    <row r="63" spans="1:9" ht="12.75">
      <c r="A63" t="s">
        <v>29</v>
      </c>
      <c r="B63">
        <v>11</v>
      </c>
      <c r="C63" s="2">
        <f>B63/$B$83*100</f>
        <v>0.5392156862745098</v>
      </c>
      <c r="I63" s="2"/>
    </row>
    <row r="64" spans="1:9" ht="12.75">
      <c r="A64" s="1" t="s">
        <v>31</v>
      </c>
      <c r="B64" s="1">
        <f>SUM(B52:B63)</f>
        <v>299</v>
      </c>
      <c r="C64" s="3">
        <f>B64/$B$83*100</f>
        <v>14.65686274509804</v>
      </c>
      <c r="I64" s="2"/>
    </row>
    <row r="65" spans="1:9" ht="12.75">
      <c r="A65" t="s">
        <v>4</v>
      </c>
      <c r="B65">
        <v>5</v>
      </c>
      <c r="C65" s="2">
        <f>B65/$B$83*100</f>
        <v>0.24509803921568626</v>
      </c>
      <c r="I65" s="2"/>
    </row>
    <row r="66" spans="1:9" ht="12.75">
      <c r="A66" t="s">
        <v>5</v>
      </c>
      <c r="B66">
        <v>18</v>
      </c>
      <c r="C66" s="2">
        <f>B66/$B$83*100</f>
        <v>0.8823529411764706</v>
      </c>
      <c r="I66" s="2"/>
    </row>
    <row r="67" spans="1:9" ht="12.75">
      <c r="A67" t="s">
        <v>8</v>
      </c>
      <c r="B67">
        <v>20</v>
      </c>
      <c r="C67" s="2">
        <f>B67/$B$83*100</f>
        <v>0.9803921568627451</v>
      </c>
      <c r="I67" s="2"/>
    </row>
    <row r="68" spans="1:9" ht="12.75">
      <c r="A68" t="s">
        <v>27</v>
      </c>
      <c r="B68">
        <v>7</v>
      </c>
      <c r="C68" s="2">
        <f>B68/$B$83*100</f>
        <v>0.3431372549019608</v>
      </c>
      <c r="I68" s="2"/>
    </row>
    <row r="69" spans="1:9" ht="12.75">
      <c r="A69" s="1" t="s">
        <v>32</v>
      </c>
      <c r="B69" s="1">
        <f>SUM(B65:B68)</f>
        <v>50</v>
      </c>
      <c r="C69" s="3">
        <f>B69/$B$83*100</f>
        <v>2.450980392156863</v>
      </c>
      <c r="I69" s="2"/>
    </row>
    <row r="70" spans="1:9" ht="12.75">
      <c r="A70" t="s">
        <v>3</v>
      </c>
      <c r="B70">
        <v>61</v>
      </c>
      <c r="C70" s="2">
        <f>B70/$B$83*100</f>
        <v>2.9901960784313726</v>
      </c>
      <c r="I70" s="2"/>
    </row>
    <row r="71" spans="1:9" ht="12.75">
      <c r="A71" t="s">
        <v>7</v>
      </c>
      <c r="B71">
        <v>38</v>
      </c>
      <c r="C71" s="2">
        <f>B71/$B$83*100</f>
        <v>1.8627450980392157</v>
      </c>
      <c r="I71" s="2"/>
    </row>
    <row r="72" spans="1:9" ht="12.75">
      <c r="A72" t="s">
        <v>14</v>
      </c>
      <c r="B72">
        <v>641</v>
      </c>
      <c r="C72" s="2">
        <f>B72/$B$83*100</f>
        <v>31.42156862745098</v>
      </c>
      <c r="I72" s="2"/>
    </row>
    <row r="73" spans="1:9" ht="12.75">
      <c r="A73" s="1" t="s">
        <v>33</v>
      </c>
      <c r="B73" s="1">
        <f>SUM(B70:B72)</f>
        <v>740</v>
      </c>
      <c r="C73" s="3">
        <f>B73/$B$83*100</f>
        <v>36.27450980392157</v>
      </c>
      <c r="I73" s="2"/>
    </row>
    <row r="74" spans="1:9" ht="12.75">
      <c r="A74" t="s">
        <v>9</v>
      </c>
      <c r="B74">
        <v>24</v>
      </c>
      <c r="C74" s="2">
        <f>B74/$B$83*100</f>
        <v>1.1764705882352942</v>
      </c>
      <c r="I74" s="2"/>
    </row>
    <row r="75" spans="1:9" ht="12.75">
      <c r="A75" t="s">
        <v>28</v>
      </c>
      <c r="B75">
        <v>198</v>
      </c>
      <c r="C75" s="2">
        <f>B75/$B$83*100</f>
        <v>9.705882352941178</v>
      </c>
      <c r="I75" s="2"/>
    </row>
    <row r="76" spans="1:9" ht="12.75">
      <c r="A76" t="s">
        <v>24</v>
      </c>
      <c r="B76">
        <v>144</v>
      </c>
      <c r="C76" s="2">
        <f>B76/$B$83*100</f>
        <v>7.0588235294117645</v>
      </c>
      <c r="I76" s="2"/>
    </row>
    <row r="77" spans="1:3" ht="12.75">
      <c r="A77" t="s">
        <v>25</v>
      </c>
      <c r="B77">
        <v>151</v>
      </c>
      <c r="C77" s="2">
        <f>B77/$B$83*100</f>
        <v>7.401960784313726</v>
      </c>
    </row>
    <row r="78" spans="1:3" ht="12.75">
      <c r="A78" t="s">
        <v>26</v>
      </c>
      <c r="B78">
        <v>409</v>
      </c>
      <c r="C78" s="2">
        <f>B78/$B$83*100</f>
        <v>20.04901960784314</v>
      </c>
    </row>
    <row r="79" spans="1:3" ht="12.75">
      <c r="A79" t="s">
        <v>41</v>
      </c>
      <c r="B79">
        <v>1</v>
      </c>
      <c r="C79" s="2">
        <f>B79/$B$83*100</f>
        <v>0.049019607843137254</v>
      </c>
    </row>
    <row r="80" spans="1:3" ht="12.75">
      <c r="A80" s="1" t="s">
        <v>34</v>
      </c>
      <c r="B80" s="1">
        <f>SUM(B74:B79)</f>
        <v>927</v>
      </c>
      <c r="C80" s="3">
        <f>B80/$B$83*100</f>
        <v>45.44117647058823</v>
      </c>
    </row>
    <row r="81" spans="1:3" ht="12.75">
      <c r="A81" s="1" t="s">
        <v>18</v>
      </c>
      <c r="B81" s="1">
        <v>24</v>
      </c>
      <c r="C81" s="3">
        <f>B81/$B$83*100</f>
        <v>1.1764705882352942</v>
      </c>
    </row>
    <row r="83" spans="1:3" ht="12.75">
      <c r="A83" s="1" t="s">
        <v>43</v>
      </c>
      <c r="B83" s="1">
        <v>2040</v>
      </c>
      <c r="C83" s="3">
        <f>B83/$B$83*100</f>
        <v>100</v>
      </c>
    </row>
    <row r="87" ht="12.75">
      <c r="A87" s="1" t="s">
        <v>48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</dc:creator>
  <cp:keywords/>
  <dc:description/>
  <cp:lastModifiedBy>PCRF Science</cp:lastModifiedBy>
  <dcterms:created xsi:type="dcterms:W3CDTF">2008-01-29T22:49:26Z</dcterms:created>
  <dcterms:modified xsi:type="dcterms:W3CDTF">2008-02-07T16:31:34Z</dcterms:modified>
  <cp:category/>
  <cp:version/>
  <cp:contentType/>
  <cp:contentStatus/>
</cp:coreProperties>
</file>