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96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<sst xmlns="http://schemas.openxmlformats.org/spreadsheetml/2006/main" count="75" uniqueCount="48">
  <si>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 xml:space="preserve">Acropora                                          </t>
  </si>
  <si>
    <t xml:space="preserve">Coralline on Dead coral                           </t>
  </si>
  <si>
    <t xml:space="preserve">Dead Coral                                        </t>
  </si>
  <si>
    <t xml:space="preserve">Filamentous Algae                                 </t>
  </si>
  <si>
    <t xml:space="preserve">Filamentous on Dead Coral                         </t>
  </si>
  <si>
    <t xml:space="preserve">Fungia                                            </t>
  </si>
  <si>
    <t xml:space="preserve">Invertebrate                                      </t>
  </si>
  <si>
    <t xml:space="preserve">Live Coral                                        </t>
  </si>
  <si>
    <t xml:space="preserve">Macroalgae                                        </t>
  </si>
  <si>
    <t xml:space="preserve">Merulina                                          </t>
  </si>
  <si>
    <t xml:space="preserve">Montipora                                         </t>
  </si>
  <si>
    <t xml:space="preserve">n/c                                               </t>
  </si>
  <si>
    <t xml:space="preserve">Pavona                                            </t>
  </si>
  <si>
    <t xml:space="preserve">Porites                                           </t>
  </si>
  <si>
    <t xml:space="preserve">Rock                                              </t>
  </si>
  <si>
    <t xml:space="preserve">Rubble                                            </t>
  </si>
  <si>
    <t xml:space="preserve">Sand                                              </t>
  </si>
  <si>
    <t xml:space="preserve">Macroalgae on Dead coral                          </t>
  </si>
  <si>
    <t>Total live</t>
  </si>
  <si>
    <t>Total dead</t>
  </si>
  <si>
    <t>Total algae</t>
  </si>
  <si>
    <t>Other</t>
  </si>
  <si>
    <t xml:space="preserve">Total </t>
  </si>
  <si>
    <t xml:space="preserve">Coralline algae                                   </t>
  </si>
  <si>
    <t xml:space="preserve">Sand on Dead coral                                </t>
  </si>
  <si>
    <t>Total points</t>
  </si>
  <si>
    <t>Overview of  transects:</t>
  </si>
  <si>
    <t>Total Live</t>
  </si>
  <si>
    <t>Total Dead</t>
  </si>
  <si>
    <t>Total Algae</t>
  </si>
  <si>
    <t xml:space="preserve">Pocillopora                                       </t>
  </si>
  <si>
    <t xml:space="preserve">Echinopora                                        </t>
  </si>
  <si>
    <t xml:space="preserve">Hydnopora                                         </t>
  </si>
  <si>
    <t xml:space="preserve">Invertebrate on Dead coral                        </t>
  </si>
  <si>
    <t xml:space="preserve">Porites Fingers                                   </t>
  </si>
  <si>
    <t>Total hits</t>
  </si>
  <si>
    <t>% cover</t>
  </si>
  <si>
    <t>total hits</t>
  </si>
  <si>
    <t>Shallow Results</t>
  </si>
  <si>
    <t>Deep Results</t>
  </si>
  <si>
    <t xml:space="preserve">Galaxea                                           </t>
  </si>
  <si>
    <t xml:space="preserve">Zooanthid                                         </t>
  </si>
  <si>
    <t>Transect Results: Renggis 2008, Shallow Zone</t>
  </si>
  <si>
    <r>
      <t>Transect 1: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Buoy A:</t>
    </r>
    <r>
      <rPr>
        <sz val="10"/>
        <rFont val="Arial"/>
        <family val="2"/>
      </rPr>
      <t xml:space="preserve"> N 02.80920º E 104.13492º; </t>
    </r>
    <r>
      <rPr>
        <i/>
        <sz val="10"/>
        <rFont val="Arial"/>
        <family val="2"/>
      </rPr>
      <t>Buoy B:</t>
    </r>
    <r>
      <rPr>
        <sz val="10"/>
        <rFont val="Arial"/>
        <family val="2"/>
      </rPr>
      <t xml:space="preserve"> N 02.80933º E 104.13482º</t>
    </r>
  </si>
  <si>
    <r>
      <t>Transect 2: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Buoy A</t>
    </r>
    <r>
      <rPr>
        <sz val="10"/>
        <rFont val="Arial"/>
        <family val="2"/>
      </rPr>
      <t xml:space="preserve">:A: N 02.80812º E 104.13445º; </t>
    </r>
    <r>
      <rPr>
        <i/>
        <sz val="10"/>
        <rFont val="Arial"/>
        <family val="2"/>
      </rPr>
      <t>Buoy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>:N 02.80788º E 104.13438º</t>
    </r>
  </si>
  <si>
    <t>Transect Results: Renggis 2008, Deep Zone</t>
  </si>
  <si>
    <r>
      <t>Transect 3: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Buoy A</t>
    </r>
    <r>
      <rPr>
        <sz val="10"/>
        <rFont val="Arial"/>
        <family val="2"/>
      </rPr>
      <t xml:space="preserve">:N 02.81024º E 104.13650º; </t>
    </r>
    <r>
      <rPr>
        <i/>
        <sz val="10"/>
        <rFont val="Arial"/>
        <family val="2"/>
      </rPr>
      <t>Buoy B</t>
    </r>
    <r>
      <rPr>
        <sz val="10"/>
        <rFont val="Arial"/>
        <family val="2"/>
      </rPr>
      <t>: N 02.80999º E 104.13651º</t>
    </r>
  </si>
  <si>
    <r>
      <t>Transect 4: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Buoy A</t>
    </r>
    <r>
      <rPr>
        <sz val="10"/>
        <rFont val="Arial"/>
        <family val="2"/>
      </rPr>
      <t xml:space="preserve">: N 02.81065º E 104.13581º; </t>
    </r>
    <r>
      <rPr>
        <i/>
        <sz val="10"/>
        <rFont val="Arial"/>
        <family val="2"/>
      </rPr>
      <t>Buoy B</t>
    </r>
    <r>
      <rPr>
        <sz val="10"/>
        <rFont val="Arial"/>
        <family val="2"/>
      </rPr>
      <t>: N 02.81060º E 104.13559º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</si>
</sst>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h:mm:ss\ AM/PM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0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46">
      <selection activeCell="C7" sqref="C7"/>
    </sheetView>
  </sheetViews>
  <sheetFormatPr defaultColWidth="9.140625" defaultRowHeight="12.75"/>
  <cols>
    <col min="1" max="1" width="32.7109375" style="0" customWidth="1"/>
    <col min="2" max="2" width="15.57421875" style="0" customWidth="1"/>
    <col min="3" max="3" width="12.7109375" style="0" customWidth="1"/>
    <col min="4" max="4" width="13.421875" style="0" customWidth="1"/>
    <col min="5" max="5" width="12.00390625" style="0" customWidth="1"/>
    <col min="6" max="6" width="28.140625" style="0" customWidth="1"/>
    <col min="8" max="8" width="24.140625" style="0" customWidth="1"/>
  </cols>
  <sheetData>
    <row r="1" ht="15.75">
      <c r="A1" s="5" t="s">
        <v>42</v>
      </c>
    </row>
    <row r="2" spans="1:9" ht="12.75">
      <c r="A2" s="1"/>
      <c r="F2" s="6"/>
      <c r="G2" s="6"/>
      <c r="H2" s="6"/>
      <c r="I2" s="6"/>
    </row>
    <row r="3" spans="1:9" ht="15.75">
      <c r="A3" s="1" t="s">
        <v>43</v>
      </c>
      <c r="H3" s="7"/>
      <c r="I3" s="6"/>
    </row>
    <row r="4" spans="1:9" ht="12.75">
      <c r="A4" s="1" t="s">
        <v>44</v>
      </c>
      <c r="H4" s="8"/>
      <c r="I4" s="6"/>
    </row>
    <row r="6" spans="2:3" ht="12.75">
      <c r="B6" s="1" t="s">
        <v>35</v>
      </c>
      <c r="C6" s="1" t="s">
        <v>36</v>
      </c>
    </row>
    <row r="7" spans="1:3" ht="12.75">
      <c r="A7" t="s">
        <v>0</v>
      </c>
      <c r="B7">
        <v>341</v>
      </c>
      <c r="C7" s="2">
        <f>(B7/$B$40)*100</f>
        <v>15.08849557522124</v>
      </c>
    </row>
    <row r="8" spans="1:3" ht="12.75">
      <c r="A8" t="s">
        <v>5</v>
      </c>
      <c r="B8">
        <v>2</v>
      </c>
      <c r="C8" s="2">
        <f aca="true" t="shared" si="0" ref="C8:C38">(B8/$B$40)*100</f>
        <v>0.08849557522123894</v>
      </c>
    </row>
    <row r="9" spans="1:3" ht="12.75">
      <c r="A9" t="s">
        <v>40</v>
      </c>
      <c r="B9">
        <v>1</v>
      </c>
      <c r="C9" s="2">
        <f t="shared" si="0"/>
        <v>0.04424778761061947</v>
      </c>
    </row>
    <row r="10" spans="1:3" ht="12.75">
      <c r="A10" t="s">
        <v>32</v>
      </c>
      <c r="B10">
        <v>8</v>
      </c>
      <c r="C10" s="2">
        <f t="shared" si="0"/>
        <v>0.35398230088495575</v>
      </c>
    </row>
    <row r="11" spans="1:3" ht="12.75">
      <c r="A11" t="s">
        <v>10</v>
      </c>
      <c r="B11">
        <v>357</v>
      </c>
      <c r="C11" s="2">
        <f t="shared" si="0"/>
        <v>15.79646017699115</v>
      </c>
    </row>
    <row r="12" spans="1:3" ht="12.75">
      <c r="A12" t="s">
        <v>30</v>
      </c>
      <c r="B12">
        <v>17</v>
      </c>
      <c r="C12" s="2">
        <f t="shared" si="0"/>
        <v>0.7522123893805309</v>
      </c>
    </row>
    <row r="13" spans="1:3" ht="12.75">
      <c r="A13" t="s">
        <v>13</v>
      </c>
      <c r="B13">
        <v>90</v>
      </c>
      <c r="C13" s="2">
        <f t="shared" si="0"/>
        <v>3.982300884955752</v>
      </c>
    </row>
    <row r="14" spans="1:3" ht="13.5" customHeight="1">
      <c r="A14" t="s">
        <v>34</v>
      </c>
      <c r="B14">
        <v>86</v>
      </c>
      <c r="C14" s="2">
        <f t="shared" si="0"/>
        <v>3.8053097345132745</v>
      </c>
    </row>
    <row r="15" spans="1:3" ht="13.5" customHeight="1">
      <c r="A15" t="s">
        <v>7</v>
      </c>
      <c r="B15">
        <v>11</v>
      </c>
      <c r="C15" s="2">
        <f t="shared" si="0"/>
        <v>0.48672566371681414</v>
      </c>
    </row>
    <row r="16" spans="1:3" ht="12.75">
      <c r="A16" s="1" t="s">
        <v>18</v>
      </c>
      <c r="B16" s="1">
        <f>SUM(B7:B15)</f>
        <v>913</v>
      </c>
      <c r="C16" s="3">
        <f t="shared" si="0"/>
        <v>40.39823008849557</v>
      </c>
    </row>
    <row r="17" spans="1:3" ht="12.75">
      <c r="A17" s="1"/>
      <c r="B17" s="1"/>
      <c r="C17" s="2"/>
    </row>
    <row r="18" spans="1:3" ht="12.75">
      <c r="A18" t="s">
        <v>24</v>
      </c>
      <c r="B18">
        <v>16</v>
      </c>
      <c r="C18" s="2">
        <f t="shared" si="0"/>
        <v>0.7079646017699115</v>
      </c>
    </row>
    <row r="19" spans="1:3" ht="12.75">
      <c r="A19" t="s">
        <v>17</v>
      </c>
      <c r="B19">
        <v>3</v>
      </c>
      <c r="C19" s="2">
        <f t="shared" si="0"/>
        <v>0.1327433628318584</v>
      </c>
    </row>
    <row r="20" spans="1:3" ht="12.75">
      <c r="A20" t="s">
        <v>1</v>
      </c>
      <c r="B20">
        <v>1</v>
      </c>
      <c r="C20" s="2">
        <f t="shared" si="0"/>
        <v>0.04424778761061947</v>
      </c>
    </row>
    <row r="21" spans="1:3" ht="12.75">
      <c r="A21" t="s">
        <v>2</v>
      </c>
      <c r="B21">
        <v>479</v>
      </c>
      <c r="C21" s="2">
        <f t="shared" si="0"/>
        <v>21.194690265486727</v>
      </c>
    </row>
    <row r="22" spans="1:3" ht="12.75">
      <c r="A22" t="s">
        <v>4</v>
      </c>
      <c r="B22">
        <v>31</v>
      </c>
      <c r="C22" s="2">
        <f t="shared" si="0"/>
        <v>1.3716814159292035</v>
      </c>
    </row>
    <row r="23" spans="1:3" ht="12.75">
      <c r="A23" t="s">
        <v>33</v>
      </c>
      <c r="B23">
        <v>2</v>
      </c>
      <c r="C23" s="2">
        <f t="shared" si="0"/>
        <v>0.08849557522123894</v>
      </c>
    </row>
    <row r="24" spans="1:3" ht="12.75">
      <c r="A24" s="1" t="s">
        <v>19</v>
      </c>
      <c r="B24" s="1">
        <f>SUM(B18:B23)</f>
        <v>532</v>
      </c>
      <c r="C24" s="3">
        <f t="shared" si="0"/>
        <v>23.53982300884956</v>
      </c>
    </row>
    <row r="25" spans="1:3" ht="12.75">
      <c r="A25" s="1"/>
      <c r="B25" s="1"/>
      <c r="C25" s="2"/>
    </row>
    <row r="26" spans="1:3" ht="12.75">
      <c r="A26" t="s">
        <v>23</v>
      </c>
      <c r="B26">
        <v>1</v>
      </c>
      <c r="C26" s="2">
        <f t="shared" si="0"/>
        <v>0.04424778761061947</v>
      </c>
    </row>
    <row r="27" spans="1:3" ht="12.75">
      <c r="A27" t="s">
        <v>3</v>
      </c>
      <c r="B27">
        <v>5</v>
      </c>
      <c r="C27" s="2">
        <f t="shared" si="0"/>
        <v>0.22123893805309736</v>
      </c>
    </row>
    <row r="28" spans="1:3" ht="12.75">
      <c r="A28" t="s">
        <v>8</v>
      </c>
      <c r="B28">
        <v>10</v>
      </c>
      <c r="C28" s="2">
        <f t="shared" si="0"/>
        <v>0.4424778761061947</v>
      </c>
    </row>
    <row r="29" spans="1:3" ht="12.75">
      <c r="A29" s="1" t="s">
        <v>20</v>
      </c>
      <c r="B29" s="1">
        <f>SUM(B26:B28)</f>
        <v>16</v>
      </c>
      <c r="C29" s="3">
        <f t="shared" si="0"/>
        <v>0.7079646017699115</v>
      </c>
    </row>
    <row r="30" spans="1:3" ht="12.75">
      <c r="A30" s="1"/>
      <c r="B30" s="1"/>
      <c r="C30" s="2"/>
    </row>
    <row r="31" spans="1:3" ht="12.75">
      <c r="A31" t="s">
        <v>6</v>
      </c>
      <c r="B31">
        <v>183</v>
      </c>
      <c r="C31" s="2">
        <f t="shared" si="0"/>
        <v>8.097345132743362</v>
      </c>
    </row>
    <row r="32" spans="1:3" ht="12.75">
      <c r="A32" t="s">
        <v>41</v>
      </c>
      <c r="B32">
        <v>4</v>
      </c>
      <c r="C32" s="2">
        <f t="shared" si="0"/>
        <v>0.17699115044247787</v>
      </c>
    </row>
    <row r="33" spans="1:3" ht="12.75">
      <c r="A33" t="s">
        <v>14</v>
      </c>
      <c r="B33">
        <v>189</v>
      </c>
      <c r="C33" s="2">
        <f t="shared" si="0"/>
        <v>8.36283185840708</v>
      </c>
    </row>
    <row r="34" spans="1:3" ht="12.75">
      <c r="A34" t="s">
        <v>15</v>
      </c>
      <c r="B34">
        <v>140</v>
      </c>
      <c r="C34" s="2">
        <f t="shared" si="0"/>
        <v>6.1946902654867255</v>
      </c>
    </row>
    <row r="35" spans="1:3" ht="12.75">
      <c r="A35" t="s">
        <v>16</v>
      </c>
      <c r="B35">
        <v>119</v>
      </c>
      <c r="C35" s="2">
        <f t="shared" si="0"/>
        <v>5.265486725663717</v>
      </c>
    </row>
    <row r="36" spans="1:3" ht="12.75">
      <c r="A36" s="1" t="s">
        <v>21</v>
      </c>
      <c r="B36" s="1">
        <f>SUM(B31:B35)</f>
        <v>635</v>
      </c>
      <c r="C36" s="3">
        <f t="shared" si="0"/>
        <v>28.097345132743364</v>
      </c>
    </row>
    <row r="37" spans="1:3" ht="12.75">
      <c r="A37" s="1"/>
      <c r="B37" s="1"/>
      <c r="C37" s="2"/>
    </row>
    <row r="38" spans="1:5" ht="12.75">
      <c r="A38" s="1" t="s">
        <v>11</v>
      </c>
      <c r="B38" s="1">
        <v>164</v>
      </c>
      <c r="C38" s="3">
        <f t="shared" si="0"/>
        <v>7.256637168141593</v>
      </c>
      <c r="E38" s="2"/>
    </row>
    <row r="39" ht="12.75">
      <c r="C39" s="2"/>
    </row>
    <row r="40" spans="1:3" ht="12.75">
      <c r="A40" s="1" t="s">
        <v>22</v>
      </c>
      <c r="B40" s="1">
        <f>SUM(B16+B24+B29+B36+B38)</f>
        <v>2260</v>
      </c>
      <c r="C40" s="3">
        <f>SUM(C16+C24+C29+C36+C38)</f>
        <v>100</v>
      </c>
    </row>
    <row r="41" spans="1:3" ht="12.75">
      <c r="A41" s="1"/>
      <c r="C41" s="2"/>
    </row>
    <row r="42" ht="15.75">
      <c r="A42" s="5" t="s">
        <v>45</v>
      </c>
    </row>
    <row r="43" spans="1:5" ht="12.75">
      <c r="A43" s="1"/>
      <c r="D43" s="1"/>
      <c r="E43" s="1"/>
    </row>
    <row r="44" spans="1:5" ht="12.75">
      <c r="A44" s="1" t="s">
        <v>46</v>
      </c>
      <c r="E44" s="2"/>
    </row>
    <row r="45" spans="1:5" ht="12.75">
      <c r="A45" s="1" t="s">
        <v>47</v>
      </c>
      <c r="E45" s="2"/>
    </row>
    <row r="46" spans="1:5" ht="12.75">
      <c r="A46" s="1"/>
      <c r="E46" s="2"/>
    </row>
    <row r="47" spans="2:5" ht="12.75">
      <c r="B47" s="1" t="s">
        <v>37</v>
      </c>
      <c r="C47" s="1" t="s">
        <v>36</v>
      </c>
      <c r="E47" s="2"/>
    </row>
    <row r="48" spans="1:5" ht="12.75">
      <c r="A48" t="s">
        <v>0</v>
      </c>
      <c r="B48">
        <v>622</v>
      </c>
      <c r="C48" s="2">
        <f>(B48/$B$78)*100</f>
        <v>30.04830917874396</v>
      </c>
      <c r="E48" s="2"/>
    </row>
    <row r="49" spans="1:5" ht="12.75">
      <c r="A49" t="s">
        <v>9</v>
      </c>
      <c r="B49">
        <v>124</v>
      </c>
      <c r="C49" s="2">
        <f aca="true" t="shared" si="1" ref="C49:C57">(B49/$B$78)*100</f>
        <v>5.990338164251208</v>
      </c>
      <c r="E49" s="3"/>
    </row>
    <row r="50" spans="1:5" ht="12.75">
      <c r="A50" t="s">
        <v>10</v>
      </c>
      <c r="B50">
        <v>37</v>
      </c>
      <c r="C50" s="2">
        <f t="shared" si="1"/>
        <v>1.7874396135265702</v>
      </c>
      <c r="E50" s="2"/>
    </row>
    <row r="51" spans="1:5" ht="12.75">
      <c r="A51" t="s">
        <v>31</v>
      </c>
      <c r="B51">
        <v>264</v>
      </c>
      <c r="C51" s="2">
        <f t="shared" si="1"/>
        <v>12.753623188405797</v>
      </c>
      <c r="E51" s="2"/>
    </row>
    <row r="52" spans="1:5" ht="12.75">
      <c r="A52" t="s">
        <v>12</v>
      </c>
      <c r="B52">
        <v>1</v>
      </c>
      <c r="C52" s="2">
        <f t="shared" si="1"/>
        <v>0.04830917874396135</v>
      </c>
      <c r="E52" s="2"/>
    </row>
    <row r="53" spans="1:5" ht="12.75">
      <c r="A53" t="s">
        <v>30</v>
      </c>
      <c r="B53">
        <v>2</v>
      </c>
      <c r="C53" s="2">
        <f t="shared" si="1"/>
        <v>0.0966183574879227</v>
      </c>
      <c r="E53" s="3"/>
    </row>
    <row r="54" spans="1:5" ht="12.75">
      <c r="A54" t="s">
        <v>13</v>
      </c>
      <c r="B54">
        <v>186</v>
      </c>
      <c r="C54" s="2">
        <f t="shared" si="1"/>
        <v>8.985507246376812</v>
      </c>
      <c r="E54" s="2"/>
    </row>
    <row r="55" spans="1:5" ht="12.75">
      <c r="A55" t="s">
        <v>34</v>
      </c>
      <c r="B55">
        <v>135</v>
      </c>
      <c r="C55" s="2">
        <f t="shared" si="1"/>
        <v>6.521739130434782</v>
      </c>
      <c r="E55" s="2"/>
    </row>
    <row r="56" spans="1:5" ht="12.75">
      <c r="A56" t="s">
        <v>7</v>
      </c>
      <c r="B56">
        <v>5</v>
      </c>
      <c r="C56" s="2">
        <f t="shared" si="1"/>
        <v>0.24154589371980675</v>
      </c>
      <c r="E56" s="2"/>
    </row>
    <row r="57" spans="1:5" ht="12.75">
      <c r="A57" s="1" t="s">
        <v>18</v>
      </c>
      <c r="B57" s="1">
        <f>SUM(B48:B56)</f>
        <v>1376</v>
      </c>
      <c r="C57" s="3">
        <f t="shared" si="1"/>
        <v>66.47342995169082</v>
      </c>
      <c r="D57" s="1"/>
      <c r="E57" s="3"/>
    </row>
    <row r="58" spans="1:5" ht="12.75">
      <c r="A58" s="1"/>
      <c r="B58" s="1"/>
      <c r="C58" s="2"/>
      <c r="D58" s="1"/>
      <c r="E58" s="3"/>
    </row>
    <row r="59" spans="1:3" ht="12.75">
      <c r="A59" t="s">
        <v>1</v>
      </c>
      <c r="B59">
        <v>2</v>
      </c>
      <c r="C59" s="2">
        <f aca="true" t="shared" si="2" ref="C59:C76">(B59/$B$78)*100</f>
        <v>0.0966183574879227</v>
      </c>
    </row>
    <row r="60" spans="1:3" ht="12.75">
      <c r="A60" t="s">
        <v>2</v>
      </c>
      <c r="B60">
        <v>232</v>
      </c>
      <c r="C60" s="2">
        <f t="shared" si="2"/>
        <v>11.207729468599034</v>
      </c>
    </row>
    <row r="61" spans="1:3" ht="12.75">
      <c r="A61" t="s">
        <v>4</v>
      </c>
      <c r="B61">
        <v>26</v>
      </c>
      <c r="C61" s="2">
        <f t="shared" si="2"/>
        <v>1.2560386473429952</v>
      </c>
    </row>
    <row r="62" spans="1:3" ht="12.75">
      <c r="A62" t="s">
        <v>33</v>
      </c>
      <c r="B62">
        <v>2</v>
      </c>
      <c r="C62" s="2">
        <f t="shared" si="2"/>
        <v>0.0966183574879227</v>
      </c>
    </row>
    <row r="63" spans="1:3" ht="12.75">
      <c r="A63" t="s">
        <v>24</v>
      </c>
      <c r="B63">
        <v>11</v>
      </c>
      <c r="C63" s="2">
        <f t="shared" si="2"/>
        <v>0.5314009661835749</v>
      </c>
    </row>
    <row r="64" spans="1:3" ht="12.75">
      <c r="A64" s="1" t="s">
        <v>19</v>
      </c>
      <c r="B64" s="1">
        <f>SUM(B59:B63)</f>
        <v>273</v>
      </c>
      <c r="C64" s="3">
        <f t="shared" si="2"/>
        <v>13.18840579710145</v>
      </c>
    </row>
    <row r="65" spans="1:3" ht="12.75">
      <c r="A65" s="1"/>
      <c r="B65" s="1"/>
      <c r="C65" s="2"/>
    </row>
    <row r="66" spans="1:3" ht="12.75">
      <c r="A66" t="s">
        <v>8</v>
      </c>
      <c r="B66">
        <v>26</v>
      </c>
      <c r="C66" s="2">
        <f t="shared" si="2"/>
        <v>1.2560386473429952</v>
      </c>
    </row>
    <row r="67" spans="1:3" ht="12.75">
      <c r="A67" t="s">
        <v>3</v>
      </c>
      <c r="B67">
        <v>5</v>
      </c>
      <c r="C67" s="2">
        <f t="shared" si="2"/>
        <v>0.24154589371980675</v>
      </c>
    </row>
    <row r="68" spans="1:3" ht="12.75">
      <c r="A68" s="1" t="s">
        <v>20</v>
      </c>
      <c r="B68" s="1">
        <f>SUM(B66:B67)</f>
        <v>31</v>
      </c>
      <c r="C68" s="3">
        <f t="shared" si="2"/>
        <v>1.497584541062802</v>
      </c>
    </row>
    <row r="69" ht="12.75">
      <c r="C69" s="2"/>
    </row>
    <row r="70" spans="1:3" ht="12.75">
      <c r="A70" t="s">
        <v>6</v>
      </c>
      <c r="B70">
        <v>55</v>
      </c>
      <c r="C70" s="2">
        <f t="shared" si="2"/>
        <v>2.657004830917874</v>
      </c>
    </row>
    <row r="71" spans="1:3" ht="12.75">
      <c r="A71" t="s">
        <v>14</v>
      </c>
      <c r="B71">
        <v>38</v>
      </c>
      <c r="C71" s="2">
        <f t="shared" si="2"/>
        <v>1.8357487922705313</v>
      </c>
    </row>
    <row r="72" spans="1:3" ht="12.75">
      <c r="A72" t="s">
        <v>15</v>
      </c>
      <c r="B72">
        <v>30</v>
      </c>
      <c r="C72" s="2">
        <f t="shared" si="2"/>
        <v>1.4492753623188406</v>
      </c>
    </row>
    <row r="73" spans="1:3" ht="12.75">
      <c r="A73" t="s">
        <v>16</v>
      </c>
      <c r="B73">
        <v>12</v>
      </c>
      <c r="C73" s="2">
        <f t="shared" si="2"/>
        <v>0.5797101449275363</v>
      </c>
    </row>
    <row r="74" spans="1:3" ht="12.75">
      <c r="A74" s="1" t="s">
        <v>21</v>
      </c>
      <c r="B74" s="1">
        <f>SUM(B70:B73)</f>
        <v>135</v>
      </c>
      <c r="C74" s="3">
        <f t="shared" si="2"/>
        <v>6.521739130434782</v>
      </c>
    </row>
    <row r="75" spans="1:3" ht="12.75">
      <c r="A75" s="1"/>
      <c r="B75" s="1"/>
      <c r="C75" s="2"/>
    </row>
    <row r="76" spans="1:3" ht="12.75">
      <c r="A76" s="1" t="s">
        <v>11</v>
      </c>
      <c r="B76" s="1">
        <v>255</v>
      </c>
      <c r="C76" s="3">
        <f t="shared" si="2"/>
        <v>12.318840579710146</v>
      </c>
    </row>
    <row r="77" spans="1:3" ht="12.75">
      <c r="A77" s="1"/>
      <c r="B77" s="1"/>
      <c r="C77" s="1"/>
    </row>
    <row r="78" spans="1:3" ht="12.75">
      <c r="A78" s="1" t="s">
        <v>25</v>
      </c>
      <c r="B78" s="1">
        <f>SUM(B57+B64+B68+B74+B76)</f>
        <v>2070</v>
      </c>
      <c r="C78" s="3">
        <f>SUM(C57+C64+C68+C74+C76)</f>
        <v>100</v>
      </c>
    </row>
    <row r="81" spans="1:3" ht="12.75">
      <c r="A81" s="1" t="s">
        <v>26</v>
      </c>
      <c r="B81" s="1" t="s">
        <v>38</v>
      </c>
      <c r="C81" s="1" t="s">
        <v>39</v>
      </c>
    </row>
    <row r="82" ht="12.75">
      <c r="A82" s="1"/>
    </row>
    <row r="83" spans="1:3" ht="12.75">
      <c r="A83" s="1"/>
      <c r="B83" s="4" t="s">
        <v>36</v>
      </c>
      <c r="C83" s="4" t="s">
        <v>36</v>
      </c>
    </row>
    <row r="84" spans="1:3" ht="12.75">
      <c r="A84" s="1" t="s">
        <v>27</v>
      </c>
      <c r="B84" s="9">
        <v>0.404</v>
      </c>
      <c r="C84" s="9">
        <v>0.6647</v>
      </c>
    </row>
    <row r="85" spans="1:3" ht="12.75">
      <c r="A85" s="1" t="s">
        <v>28</v>
      </c>
      <c r="B85" s="9">
        <v>0.2354</v>
      </c>
      <c r="C85" s="9">
        <v>0.1319</v>
      </c>
    </row>
    <row r="86" spans="1:3" ht="12.75">
      <c r="A86" s="1" t="s">
        <v>29</v>
      </c>
      <c r="B86" s="9">
        <v>0.0071</v>
      </c>
      <c r="C86" s="9">
        <v>0.015</v>
      </c>
    </row>
    <row r="87" spans="1:3" ht="12.75">
      <c r="A87" s="1" t="s">
        <v>21</v>
      </c>
      <c r="B87" s="11">
        <v>0.281</v>
      </c>
      <c r="C87" s="9">
        <v>0.0652</v>
      </c>
    </row>
    <row r="88" spans="1:3" ht="12.75">
      <c r="A88" s="1" t="s">
        <v>11</v>
      </c>
      <c r="B88" s="11">
        <v>0.0726</v>
      </c>
      <c r="C88" s="9">
        <v>0.1232</v>
      </c>
    </row>
    <row r="89" ht="12.75">
      <c r="B89" s="10"/>
    </row>
    <row r="90" spans="2:3" ht="12.75">
      <c r="B90" s="8">
        <f>SUM(B84:B89)</f>
        <v>1.0001</v>
      </c>
      <c r="C90" s="8">
        <f>SUM(C84:C89)</f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Heraclitus</dc:creator>
  <cp:keywords/>
  <dc:description/>
  <cp:lastModifiedBy>Mark Van Thillo</cp:lastModifiedBy>
  <dcterms:created xsi:type="dcterms:W3CDTF">2007-02-24T12:49:31Z</dcterms:created>
  <dcterms:modified xsi:type="dcterms:W3CDTF">2008-07-30T23:02:14Z</dcterms:modified>
  <cp:category/>
  <cp:version/>
  <cp:contentType/>
  <cp:contentStatus/>
</cp:coreProperties>
</file>